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24495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/>
  <c r="C49" i="5"/>
  <c r="C56" i="5" s="1"/>
  <c r="T56" i="5" s="1"/>
  <c r="T47" i="5"/>
  <c r="D43" i="5"/>
  <c r="D35" i="5"/>
  <c r="U35" i="5" s="1"/>
  <c r="T39" i="5"/>
  <c r="U38" i="5"/>
  <c r="C38" i="5"/>
  <c r="U37" i="5"/>
  <c r="U36" i="5"/>
  <c r="C36" i="5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C30" i="5"/>
  <c r="H30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T35" i="5" l="1"/>
  <c r="C43" i="5"/>
  <c r="T43" i="5" s="1"/>
  <c r="T30" i="5"/>
  <c r="U30" i="5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<sst xmlns="http://schemas.openxmlformats.org/spreadsheetml/2006/main" count="584" uniqueCount="338">
  <si>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</si>
  <si>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</si>
  <si>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</si>
  <si>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</si>
  <si>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</si>
  <si>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</si>
  <si>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</si>
  <si>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</si>
  <si>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</si>
  <si>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</si>
  <si>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</si>
  <si>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</si>
  <si>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</si>
  <si>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</si>
  <si>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</si>
  <si>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</si>
  <si>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</si>
  <si>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</si>
  <si>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</si>
  <si>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</si>
  <si>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</si>
  <si>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</si>
  <si>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</si>
  <si>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</si>
  <si>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</si>
  <si>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</si>
  <si>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</si>
  <si>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</si>
  <si>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</si>
  <si>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</si>
  <si>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</si>
  <si>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</si>
  <si>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</si>
  <si>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</si>
  <si>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</si>
  <si>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</si>
  <si>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</si>
  <si>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</si>
  <si>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</si>
  <si>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</si>
  <si>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</si>
  <si>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</si>
  <si>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</si>
  <si>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</si>
  <si>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</si>
  <si>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</si>
  <si>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</si>
  <si>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</si>
  <si>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</si>
  <si>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</si>
  <si>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</si>
  <si>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</si>
  <si>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</si>
  <si>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</si>
  <si>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</si>
  <si>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</si>
  <si>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</si>
  <si>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</si>
  <si>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</si>
  <si>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</si>
  <si>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</si>
  <si>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</si>
  <si>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</si>
  <si>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</si>
  <si>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</si>
  <si>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</si>
  <si>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</si>
  <si>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</si>
  <si>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</si>
  <si>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</si>
  <si>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</si>
  <si>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</si>
  <si>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</si>
  <si>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</si>
  <si>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</si>
  <si>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</si>
  <si>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</si>
  <si>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</si>
  <si>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</si>
  <si>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</si>
  <si>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</si>
  <si>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</si>
  <si>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</si>
  <si>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</si>
  <si>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</si>
  <si>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</si>
  <si>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</si>
  <si>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</si>
  <si>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</si>
  <si>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</si>
  <si>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</si>
  <si>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</si>
  <si>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</si>
  <si>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</si>
  <si>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</si>
  <si>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</si>
  <si>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</si>
  <si>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</si>
  <si>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</si>
  <si>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</si>
  <si>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</si>
  <si>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</si>
  <si>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</si>
  <si>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</si>
  <si>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</si>
  <si>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</si>
  <si>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</si>
  <si>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</si>
  <si>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</si>
  <si>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</si>
  <si>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</si>
  <si>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</si>
  <si>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</si>
  <si>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</si>
  <si>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</si>
  <si>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</si>
  <si>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</si>
  <si>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</si>
  <si>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</si>
  <si>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</si>
  <si>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</si>
  <si>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</si>
  <si>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</si>
  <si>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</si>
  <si>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</si>
  <si>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</si>
  <si>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</si>
  <si>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</si>
  <si>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</si>
  <si>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</si>
  <si>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</si>
  <si>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</si>
  <si>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</si>
  <si>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</si>
  <si>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</si>
  <si>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</si>
  <si>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</si>
  <si>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</si>
  <si>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</si>
  <si>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</si>
  <si>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</si>
  <si>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</si>
  <si>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</si>
  <si>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</si>
  <si>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</si>
  <si>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</si>
  <si>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</si>
  <si>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</si>
  <si>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</si>
  <si>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</si>
  <si>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</si>
  <si>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</si>
  <si>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</si>
  <si>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</si>
  <si>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</si>
  <si>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</si>
  <si>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</si>
  <si>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</si>
  <si>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</si>
  <si>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</si>
  <si>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</si>
  <si>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</si>
  <si>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</si>
  <si>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</si>
  <si>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</si>
  <si>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</si>
  <si>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</si>
  <si>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</si>
  <si>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</si>
  <si>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</si>
  <si>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</si>
  <si>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</si>
  <si>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</si>
  <si>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</si>
  <si>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</si>
  <si>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</si>
  <si>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</si>
  <si>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</si>
  <si>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</si>
  <si>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</si>
  <si>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</si>
  <si>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</si>
  <si>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</si>
  <si>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</si>
  <si>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</si>
  <si>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</si>
  <si>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</si>
  <si>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</si>
  <si>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</si>
  <si>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</si>
  <si>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</si>
  <si>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</si>
  <si>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</si>
  <si>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</si>
  <si>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</si>
  <si>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</si>
  <si>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</si>
  <si>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</si>
  <si>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</si>
  <si>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</si>
  <si>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</si>
  <si>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</si>
  <si>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</si>
  <si>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</si>
  <si>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</si>
  <si>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</si>
  <si>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</si>
  <si>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</si>
  <si>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</si>
  <si>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</si>
  <si>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</si>
  <si>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</si>
  <si>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</si>
  <si>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</si>
  <si>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</si>
  <si>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</si>
  <si>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</si>
  <si>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</si>
  <si>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</si>
  <si>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</si>
  <si>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</si>
  <si>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</si>
  <si>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</si>
  <si>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</si>
  <si>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</si>
  <si>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</si>
  <si>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</si>
  <si>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</si>
  <si>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</si>
  <si>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</si>
  <si>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</si>
  <si>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</si>
  <si>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</si>
  <si>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</si>
  <si>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</si>
  <si>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</si>
  <si>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</si>
  <si>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</si>
  <si>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</si>
  <si>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</si>
  <si>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</si>
  <si>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</si>
  <si>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</si>
  <si>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</si>
  <si>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</si>
  <si>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</si>
  <si>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</si>
  <si>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</si>
  <si>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</si>
  <si>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</si>
  <si>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</si>
  <si>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</si>
  <si>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</si>
  <si>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</si>
  <si>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</si>
  <si>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</si>
  <si>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</si>
  <si>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</si>
  <si>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</si>
  <si>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</si>
  <si>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</si>
  <si>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</si>
  <si>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</si>
  <si>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</si>
  <si>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</si>
  <si>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</si>
  <si>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</si>
  <si>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</si>
  <si>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</si>
  <si>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</si>
  <si>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</si>
  <si>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</si>
  <si>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</si>
  <si>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</si>
  <si>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</si>
  <si>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</si>
  <si>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</si>
  <si>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</si>
  <si>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</si>
  <si>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</si>
  <si>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</si>
  <si>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</si>
  <si>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</si>
  <si>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</si>
  <si>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</si>
  <si>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</si>
  <si>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</si>
  <si>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</si>
  <si>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</si>
  <si>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</si>
  <si>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</si>
  <si>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</si>
  <si>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</si>
  <si>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</si>
  <si>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</si>
  <si>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</si>
  <si>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</si>
  <si>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</si>
  <si>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</si>
  <si>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</si>
  <si>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</si>
  <si>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</si>
  <si>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</si>
  <si>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</si>
  <si>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</si>
  <si>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</si>
  <si>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</si>
  <si>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</si>
  <si>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</si>
  <si>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</si>
  <si>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</si>
  <si>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</si>
  <si>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</si>
  <si>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</si>
  <si>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</si>
  <si>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</si>
  <si>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</si>
  <si>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ТП-4 до ТП-5</t>
  </si>
  <si>
    <t>M_UES_P101</t>
  </si>
  <si>
    <t>6 кВ</t>
  </si>
  <si>
    <t>КЛ</t>
  </si>
  <si>
    <t xml:space="preserve">траншея 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</si>
  <si>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</si>
  <si>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</si>
  <si>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</si>
  <si>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</si>
  <si>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</si>
  <si>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</si>
  <si>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</si>
  <si>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</si>
  <si>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</si>
  <si>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</si>
  <si>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>0,565 млн.руб.</t>
  </si>
  <si>
    <t>0,565 млн.руб</t>
  </si>
  <si>
    <t>КЛ-6кВ от ТП-4  до ТП 5</t>
  </si>
  <si>
    <t>1966</t>
  </si>
  <si>
    <t>3*120</t>
  </si>
  <si>
    <t>Реконструкция КЛ-6кВ от ТП-4  до ТП 5 протяженностью 0,25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</si>
</sst>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7" t="s">
        <v>316</v>
      </c>
      <c r="B5" s="117"/>
      <c r="C5" s="11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7" t="s">
        <v>317</v>
      </c>
      <c r="C15" s="15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1"/>
      <c r="B39" s="121"/>
      <c r="C39" s="12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38" t="s">
        <v>337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323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1"/>
      <c r="B47" s="121"/>
      <c r="C47" s="12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325</v>
      </c>
      <c r="C48" s="139" t="s">
        <v>333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3" zoomScale="75" zoomScaleNormal="100" zoomScalePageLayoutView="75" workbookViewId="0">
      <selection activeCell="B25" sqref="B25:C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8" t="s">
        <v>3</v>
      </c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9" t="s">
        <v>4</v>
      </c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</row>
    <row r="10" spans="1:27" ht="18.75" customHeight="1" x14ac:dyDescent="0.25">
      <c r="E10" s="120" t="s">
        <v>5</v>
      </c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M_UES_P101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20" t="s">
        <v>6</v>
      </c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ТП-4 до ТП-5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20" t="s">
        <v>7</v>
      </c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</row>
    <row r="19" spans="1:27" ht="25.5" customHeight="1" x14ac:dyDescent="0.25">
      <c r="A19" s="119" t="s">
        <v>67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s="34" customFormat="1" ht="21" customHeight="1" x14ac:dyDescent="0.25"/>
    <row r="21" spans="1:27" ht="15.75" customHeight="1" x14ac:dyDescent="0.25">
      <c r="A21" s="123" t="s">
        <v>9</v>
      </c>
      <c r="B21" s="123" t="s">
        <v>68</v>
      </c>
      <c r="C21" s="123"/>
      <c r="D21" s="123" t="s">
        <v>69</v>
      </c>
      <c r="E21" s="123"/>
      <c r="F21" s="123" t="s">
        <v>70</v>
      </c>
      <c r="G21" s="123"/>
      <c r="H21" s="123"/>
      <c r="I21" s="123"/>
      <c r="J21" s="123" t="s">
        <v>71</v>
      </c>
      <c r="K21" s="123" t="s">
        <v>72</v>
      </c>
      <c r="L21" s="123"/>
      <c r="M21" s="123" t="s">
        <v>73</v>
      </c>
      <c r="N21" s="123"/>
      <c r="O21" s="123" t="s">
        <v>74</v>
      </c>
      <c r="P21" s="123"/>
      <c r="Q21" s="123" t="s">
        <v>75</v>
      </c>
      <c r="R21" s="123"/>
      <c r="S21" s="123" t="s">
        <v>76</v>
      </c>
      <c r="T21" s="123" t="s">
        <v>77</v>
      </c>
      <c r="U21" s="123" t="s">
        <v>78</v>
      </c>
      <c r="V21" s="123" t="s">
        <v>79</v>
      </c>
      <c r="W21" s="123"/>
      <c r="X21" s="124" t="s">
        <v>80</v>
      </c>
      <c r="Y21" s="124"/>
      <c r="Z21" s="124" t="s">
        <v>81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82</v>
      </c>
      <c r="G22" s="123"/>
      <c r="H22" s="123" t="s">
        <v>83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4"/>
      <c r="B25" s="123" t="s">
        <v>334</v>
      </c>
      <c r="C25" s="123"/>
      <c r="D25" s="123" t="s">
        <v>334</v>
      </c>
      <c r="E25" s="123"/>
      <c r="F25" s="123" t="s">
        <v>319</v>
      </c>
      <c r="G25" s="123"/>
      <c r="H25" s="123"/>
      <c r="I25" s="123"/>
      <c r="J25" s="39" t="s">
        <v>335</v>
      </c>
      <c r="K25" s="114">
        <v>1</v>
      </c>
      <c r="L25" s="115"/>
      <c r="M25" s="40" t="s">
        <v>336</v>
      </c>
      <c r="N25" s="40"/>
      <c r="O25" s="114" t="s">
        <v>320</v>
      </c>
      <c r="P25" s="115" t="s">
        <v>320</v>
      </c>
      <c r="Q25" s="115">
        <v>0.25</v>
      </c>
      <c r="R25" s="41"/>
      <c r="S25" s="114">
        <v>2022</v>
      </c>
      <c r="T25" s="114"/>
      <c r="U25" s="39"/>
      <c r="V25" s="136" t="s">
        <v>321</v>
      </c>
      <c r="W25" s="137"/>
      <c r="X25" s="35"/>
      <c r="Y25" s="35"/>
      <c r="Z25" s="38"/>
      <c r="AA25" s="38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7" t="s">
        <v>316</v>
      </c>
      <c r="B5" s="117"/>
      <c r="C5" s="11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КЛ-6кВ от ТП-4 до ТП-5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90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91</v>
      </c>
      <c r="C22" s="44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9" t="s">
        <v>326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38" t="s">
        <v>337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40" t="s">
        <v>332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9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40" t="s">
        <v>328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40" t="s">
        <v>328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40" t="s">
        <v>322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M_UES_P101</v>
      </c>
      <c r="J12" s="111"/>
      <c r="K12" s="111"/>
      <c r="L12" s="111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ТП-4 до ТП-5</v>
      </c>
      <c r="J15" s="109"/>
      <c r="K15" s="109"/>
      <c r="L15" s="109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27" t="s">
        <v>102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3" t="s">
        <v>103</v>
      </c>
      <c r="B21" s="123" t="s">
        <v>104</v>
      </c>
      <c r="C21" s="125" t="s">
        <v>105</v>
      </c>
      <c r="D21" s="125"/>
      <c r="E21" s="125"/>
      <c r="F21" s="125"/>
      <c r="G21" s="125"/>
      <c r="H21" s="125"/>
      <c r="I21" s="123" t="s">
        <v>106</v>
      </c>
      <c r="J21" s="123" t="s">
        <v>107</v>
      </c>
      <c r="K21" s="123" t="s">
        <v>108</v>
      </c>
      <c r="L21" s="123" t="s">
        <v>109</v>
      </c>
    </row>
    <row r="22" spans="1:12" ht="58.5" customHeight="1" x14ac:dyDescent="0.25">
      <c r="A22" s="123"/>
      <c r="B22" s="123"/>
      <c r="C22" s="128" t="s">
        <v>110</v>
      </c>
      <c r="D22" s="128"/>
      <c r="E22" s="49"/>
      <c r="F22" s="50"/>
      <c r="G22" s="128" t="s">
        <v>111</v>
      </c>
      <c r="H22" s="128"/>
      <c r="I22" s="123"/>
      <c r="J22" s="123"/>
      <c r="K22" s="123"/>
      <c r="L22" s="123"/>
    </row>
    <row r="23" spans="1:12" ht="47.25" x14ac:dyDescent="0.25">
      <c r="A23" s="123"/>
      <c r="B23" s="123"/>
      <c r="C23" s="51" t="s">
        <v>112</v>
      </c>
      <c r="D23" s="51" t="s">
        <v>113</v>
      </c>
      <c r="E23" s="51" t="s">
        <v>112</v>
      </c>
      <c r="F23" s="51" t="s">
        <v>113</v>
      </c>
      <c r="G23" s="51" t="s">
        <v>112</v>
      </c>
      <c r="H23" s="51" t="s">
        <v>113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114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115</v>
      </c>
      <c r="B26" s="57" t="s">
        <v>116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117</v>
      </c>
      <c r="B27" s="57" t="s">
        <v>118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119</v>
      </c>
      <c r="B28" s="57" t="s">
        <v>120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121</v>
      </c>
      <c r="B29" s="57" t="s">
        <v>122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123</v>
      </c>
      <c r="B30" s="57" t="s">
        <v>124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125</v>
      </c>
      <c r="B31" s="59" t="s">
        <v>126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127</v>
      </c>
      <c r="B32" s="59" t="s">
        <v>128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129</v>
      </c>
      <c r="B33" s="59" t="s">
        <v>130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131</v>
      </c>
      <c r="B34" s="59" t="s">
        <v>132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133</v>
      </c>
      <c r="B35" s="59" t="s">
        <v>134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135</v>
      </c>
      <c r="B36" s="59" t="s">
        <v>136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137</v>
      </c>
      <c r="B37" s="59" t="s">
        <v>138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139</v>
      </c>
      <c r="B38" s="52" t="s">
        <v>140</v>
      </c>
      <c r="C38" s="141">
        <v>2022</v>
      </c>
      <c r="D38" s="141">
        <v>2022</v>
      </c>
      <c r="E38" s="141">
        <v>2020</v>
      </c>
      <c r="F38" s="141">
        <v>2020</v>
      </c>
      <c r="G38" s="141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141</v>
      </c>
      <c r="C39" s="141">
        <v>2022</v>
      </c>
      <c r="D39" s="141">
        <v>2022</v>
      </c>
      <c r="E39" s="141">
        <v>2020</v>
      </c>
      <c r="F39" s="141">
        <v>2020</v>
      </c>
      <c r="G39" s="141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142</v>
      </c>
      <c r="B40" s="59" t="s">
        <v>143</v>
      </c>
      <c r="C40" s="142" t="s">
        <v>322</v>
      </c>
      <c r="D40" s="142" t="s">
        <v>322</v>
      </c>
      <c r="E40" s="142" t="s">
        <v>322</v>
      </c>
      <c r="F40" s="142" t="s">
        <v>322</v>
      </c>
      <c r="G40" s="142" t="s">
        <v>322</v>
      </c>
      <c r="H40" s="61"/>
      <c r="I40" s="44"/>
      <c r="J40" s="44"/>
      <c r="K40" s="55"/>
      <c r="L40" s="55"/>
    </row>
    <row r="41" spans="1:12" ht="63" customHeight="1" x14ac:dyDescent="0.25">
      <c r="A41" s="51" t="s">
        <v>144</v>
      </c>
      <c r="B41" s="52" t="s">
        <v>145</v>
      </c>
      <c r="C41" s="141">
        <v>2022</v>
      </c>
      <c r="D41" s="141">
        <v>2022</v>
      </c>
      <c r="E41" s="141">
        <v>2020</v>
      </c>
      <c r="F41" s="141">
        <v>2020</v>
      </c>
      <c r="G41" s="141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146</v>
      </c>
      <c r="C42" s="141">
        <v>2022</v>
      </c>
      <c r="D42" s="141">
        <v>2022</v>
      </c>
      <c r="E42" s="141">
        <v>2020</v>
      </c>
      <c r="F42" s="141">
        <v>2020</v>
      </c>
      <c r="G42" s="141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147</v>
      </c>
      <c r="B43" s="59" t="s">
        <v>148</v>
      </c>
      <c r="C43" s="141" t="s">
        <v>322</v>
      </c>
      <c r="D43" s="141" t="s">
        <v>322</v>
      </c>
      <c r="E43" s="141" t="s">
        <v>322</v>
      </c>
      <c r="F43" s="141" t="s">
        <v>322</v>
      </c>
      <c r="G43" s="141" t="s">
        <v>322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149</v>
      </c>
      <c r="B44" s="59" t="s">
        <v>150</v>
      </c>
      <c r="C44" s="141" t="s">
        <v>322</v>
      </c>
      <c r="D44" s="141" t="s">
        <v>322</v>
      </c>
      <c r="E44" s="141" t="s">
        <v>322</v>
      </c>
      <c r="F44" s="141" t="s">
        <v>322</v>
      </c>
      <c r="G44" s="141" t="s">
        <v>322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151</v>
      </c>
      <c r="B45" s="59" t="s">
        <v>152</v>
      </c>
      <c r="C45" s="141" t="s">
        <v>322</v>
      </c>
      <c r="D45" s="141" t="s">
        <v>322</v>
      </c>
      <c r="E45" s="141" t="s">
        <v>322</v>
      </c>
      <c r="F45" s="141" t="s">
        <v>322</v>
      </c>
      <c r="G45" s="141" t="s">
        <v>322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153</v>
      </c>
      <c r="B46" s="59" t="s">
        <v>154</v>
      </c>
      <c r="C46" s="141" t="s">
        <v>322</v>
      </c>
      <c r="D46" s="141" t="s">
        <v>322</v>
      </c>
      <c r="E46" s="141" t="s">
        <v>322</v>
      </c>
      <c r="F46" s="141" t="s">
        <v>322</v>
      </c>
      <c r="G46" s="141" t="s">
        <v>322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155</v>
      </c>
      <c r="B47" s="59" t="s">
        <v>156</v>
      </c>
      <c r="C47" s="141">
        <v>2022</v>
      </c>
      <c r="D47" s="141">
        <v>2022</v>
      </c>
      <c r="E47" s="141">
        <v>2020</v>
      </c>
      <c r="F47" s="141">
        <v>2020</v>
      </c>
      <c r="G47" s="141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157</v>
      </c>
      <c r="B48" s="52" t="s">
        <v>158</v>
      </c>
      <c r="C48" s="141">
        <v>2022</v>
      </c>
      <c r="D48" s="141">
        <v>2022</v>
      </c>
      <c r="E48" s="141">
        <v>2020</v>
      </c>
      <c r="F48" s="141">
        <v>2020</v>
      </c>
      <c r="G48" s="141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159</v>
      </c>
      <c r="C49" s="141">
        <v>2022</v>
      </c>
      <c r="D49" s="141">
        <v>2022</v>
      </c>
      <c r="E49" s="141">
        <v>2020</v>
      </c>
      <c r="F49" s="141">
        <v>2020</v>
      </c>
      <c r="G49" s="141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160</v>
      </c>
      <c r="B50" s="59" t="s">
        <v>161</v>
      </c>
      <c r="C50" s="141" t="s">
        <v>322</v>
      </c>
      <c r="D50" s="141" t="s">
        <v>322</v>
      </c>
      <c r="E50" s="141" t="s">
        <v>322</v>
      </c>
      <c r="F50" s="141" t="s">
        <v>322</v>
      </c>
      <c r="G50" s="141" t="s">
        <v>322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162</v>
      </c>
      <c r="B51" s="59" t="s">
        <v>163</v>
      </c>
      <c r="C51" s="141" t="s">
        <v>322</v>
      </c>
      <c r="D51" s="141" t="s">
        <v>322</v>
      </c>
      <c r="E51" s="141" t="s">
        <v>322</v>
      </c>
      <c r="F51" s="141" t="s">
        <v>322</v>
      </c>
      <c r="G51" s="141" t="s">
        <v>322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164</v>
      </c>
      <c r="B52" s="59" t="s">
        <v>165</v>
      </c>
      <c r="C52" s="141" t="s">
        <v>322</v>
      </c>
      <c r="D52" s="141" t="s">
        <v>322</v>
      </c>
      <c r="E52" s="141" t="s">
        <v>322</v>
      </c>
      <c r="F52" s="141" t="s">
        <v>322</v>
      </c>
      <c r="G52" s="141" t="s">
        <v>322</v>
      </c>
      <c r="H52" s="60"/>
      <c r="I52" s="60"/>
      <c r="J52" s="60"/>
      <c r="K52" s="60"/>
      <c r="L52" s="60"/>
    </row>
    <row r="53" spans="1:12" ht="48" customHeight="1" x14ac:dyDescent="0.25">
      <c r="A53" s="51" t="s">
        <v>166</v>
      </c>
      <c r="B53" s="65" t="s">
        <v>167</v>
      </c>
      <c r="C53" s="141">
        <v>2022</v>
      </c>
      <c r="D53" s="141">
        <v>2022</v>
      </c>
      <c r="E53" s="141">
        <v>2020</v>
      </c>
      <c r="F53" s="141">
        <v>2020</v>
      </c>
      <c r="G53" s="141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168</v>
      </c>
      <c r="B54" s="59" t="s">
        <v>169</v>
      </c>
      <c r="C54" s="141">
        <v>2022</v>
      </c>
      <c r="D54" s="141">
        <v>2022</v>
      </c>
      <c r="E54" s="141">
        <v>2020</v>
      </c>
      <c r="F54" s="141">
        <v>2020</v>
      </c>
      <c r="G54" s="141">
        <v>2022</v>
      </c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6" zoomScale="75" zoomScaleNormal="70" zoomScalePageLayoutView="75" workbookViewId="0">
      <selection activeCell="D50" sqref="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7" t="s">
        <v>316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M_UES_P101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ТП-4 до ТП-5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30" t="s">
        <v>170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3" t="s">
        <v>171</v>
      </c>
      <c r="B20" s="123" t="s">
        <v>172</v>
      </c>
      <c r="C20" s="123" t="s">
        <v>173</v>
      </c>
      <c r="D20" s="123"/>
      <c r="E20" s="125" t="s">
        <v>174</v>
      </c>
      <c r="F20" s="125"/>
      <c r="G20" s="123" t="s">
        <v>175</v>
      </c>
      <c r="H20" s="131" t="s">
        <v>329</v>
      </c>
      <c r="I20" s="131"/>
      <c r="J20" s="131"/>
      <c r="K20" s="131"/>
      <c r="L20" s="131" t="s">
        <v>176</v>
      </c>
      <c r="M20" s="131"/>
      <c r="N20" s="131"/>
      <c r="O20" s="131"/>
      <c r="P20" s="131" t="s">
        <v>177</v>
      </c>
      <c r="Q20" s="131"/>
      <c r="R20" s="131"/>
      <c r="S20" s="131"/>
      <c r="T20" s="124" t="s">
        <v>178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5"/>
      <c r="F21" s="125"/>
      <c r="G21" s="123"/>
      <c r="H21" s="123" t="s">
        <v>110</v>
      </c>
      <c r="I21" s="123"/>
      <c r="J21" s="123" t="s">
        <v>179</v>
      </c>
      <c r="K21" s="123"/>
      <c r="L21" s="123" t="s">
        <v>110</v>
      </c>
      <c r="M21" s="123"/>
      <c r="N21" s="123" t="s">
        <v>179</v>
      </c>
      <c r="O21" s="123"/>
      <c r="P21" s="123" t="s">
        <v>110</v>
      </c>
      <c r="Q21" s="123"/>
      <c r="R21" s="123" t="s">
        <v>179</v>
      </c>
      <c r="S21" s="123"/>
      <c r="T21" s="124"/>
      <c r="U21" s="124"/>
    </row>
    <row r="22" spans="1:24" ht="89.25" customHeight="1" x14ac:dyDescent="0.25">
      <c r="A22" s="123"/>
      <c r="B22" s="123"/>
      <c r="C22" s="69" t="s">
        <v>110</v>
      </c>
      <c r="D22" s="69" t="s">
        <v>180</v>
      </c>
      <c r="E22" s="70" t="s">
        <v>181</v>
      </c>
      <c r="F22" s="70" t="s">
        <v>182</v>
      </c>
      <c r="G22" s="123"/>
      <c r="H22" s="71" t="s">
        <v>183</v>
      </c>
      <c r="I22" s="71" t="s">
        <v>184</v>
      </c>
      <c r="J22" s="71" t="s">
        <v>183</v>
      </c>
      <c r="K22" s="71" t="s">
        <v>184</v>
      </c>
      <c r="L22" s="71" t="s">
        <v>183</v>
      </c>
      <c r="M22" s="71" t="s">
        <v>184</v>
      </c>
      <c r="N22" s="71" t="s">
        <v>183</v>
      </c>
      <c r="O22" s="71" t="s">
        <v>184</v>
      </c>
      <c r="P22" s="71" t="s">
        <v>183</v>
      </c>
      <c r="Q22" s="71" t="s">
        <v>184</v>
      </c>
      <c r="R22" s="71" t="s">
        <v>183</v>
      </c>
      <c r="S22" s="71" t="s">
        <v>184</v>
      </c>
      <c r="T22" s="69" t="s">
        <v>110</v>
      </c>
      <c r="U22" s="69" t="s">
        <v>180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40">
        <v>1</v>
      </c>
      <c r="B24" s="41" t="s">
        <v>185</v>
      </c>
      <c r="C24" s="143">
        <v>0.67700000000000005</v>
      </c>
      <c r="D24" s="143">
        <v>0.67700000000000005</v>
      </c>
      <c r="E24" s="144">
        <v>0</v>
      </c>
      <c r="F24" s="144">
        <v>0</v>
      </c>
      <c r="G24" s="144">
        <v>0</v>
      </c>
      <c r="H24" s="145">
        <f>C24</f>
        <v>0.67700000000000005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0.67700000000000005</v>
      </c>
      <c r="U24" s="143">
        <f>D24</f>
        <v>0.67700000000000005</v>
      </c>
    </row>
    <row r="25" spans="1:24" ht="24" customHeight="1" x14ac:dyDescent="0.25">
      <c r="A25" s="72" t="s">
        <v>186</v>
      </c>
      <c r="B25" s="73" t="s">
        <v>187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38" si="0">D25</f>
        <v>0</v>
      </c>
    </row>
    <row r="26" spans="1:24" ht="15.75" x14ac:dyDescent="0.25">
      <c r="A26" s="72" t="s">
        <v>188</v>
      </c>
      <c r="B26" s="73" t="s">
        <v>189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72" t="s">
        <v>190</v>
      </c>
      <c r="B27" s="73" t="s">
        <v>191</v>
      </c>
      <c r="C27" s="143">
        <f>C24</f>
        <v>0.67700000000000005</v>
      </c>
      <c r="D27" s="143">
        <f>D24</f>
        <v>0.67700000000000005</v>
      </c>
      <c r="E27" s="144">
        <v>0</v>
      </c>
      <c r="F27" s="144">
        <v>0</v>
      </c>
      <c r="G27" s="144">
        <v>0</v>
      </c>
      <c r="H27" s="145">
        <f>C27</f>
        <v>0.67700000000000005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0.67700000000000005</v>
      </c>
      <c r="U27" s="143">
        <f t="shared" si="0"/>
        <v>0.67700000000000005</v>
      </c>
    </row>
    <row r="28" spans="1:24" ht="15.75" x14ac:dyDescent="0.25">
      <c r="A28" s="72" t="s">
        <v>192</v>
      </c>
      <c r="B28" s="73" t="s">
        <v>193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72" t="s">
        <v>194</v>
      </c>
      <c r="B29" s="74" t="s">
        <v>195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40" t="s">
        <v>15</v>
      </c>
      <c r="B30" s="41" t="s">
        <v>196</v>
      </c>
      <c r="C30" s="145">
        <f>C32+C34</f>
        <v>0.56499999999999995</v>
      </c>
      <c r="D30" s="145">
        <f>D32+D34</f>
        <v>0.56499999999999995</v>
      </c>
      <c r="E30" s="144">
        <v>0</v>
      </c>
      <c r="F30" s="144">
        <v>0</v>
      </c>
      <c r="G30" s="144">
        <v>0</v>
      </c>
      <c r="H30" s="144">
        <f>C30</f>
        <v>0.56499999999999995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0.56499999999999995</v>
      </c>
      <c r="U30" s="143">
        <f t="shared" si="0"/>
        <v>0.56499999999999995</v>
      </c>
    </row>
    <row r="31" spans="1:24" ht="15.75" x14ac:dyDescent="0.25">
      <c r="A31" s="40" t="s">
        <v>197</v>
      </c>
      <c r="B31" s="73" t="s">
        <v>198</v>
      </c>
      <c r="C31" s="145">
        <v>0</v>
      </c>
      <c r="D31" s="145">
        <v>0</v>
      </c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40" t="s">
        <v>199</v>
      </c>
      <c r="B32" s="73" t="s">
        <v>200</v>
      </c>
      <c r="C32" s="145">
        <v>0.496</v>
      </c>
      <c r="D32" s="145">
        <v>0.496</v>
      </c>
      <c r="E32" s="144">
        <v>0</v>
      </c>
      <c r="F32" s="144">
        <v>0</v>
      </c>
      <c r="G32" s="144">
        <v>0</v>
      </c>
      <c r="H32" s="145">
        <f t="shared" si="1"/>
        <v>0.496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0.496</v>
      </c>
      <c r="U32" s="143">
        <f t="shared" si="0"/>
        <v>0.496</v>
      </c>
    </row>
    <row r="33" spans="1:21" ht="15.75" x14ac:dyDescent="0.25">
      <c r="A33" s="40" t="s">
        <v>201</v>
      </c>
      <c r="B33" s="73" t="s">
        <v>202</v>
      </c>
      <c r="C33" s="145">
        <v>0</v>
      </c>
      <c r="D33" s="145">
        <v>0</v>
      </c>
      <c r="E33" s="144">
        <v>0</v>
      </c>
      <c r="F33" s="144">
        <v>0</v>
      </c>
      <c r="G33" s="144">
        <v>0</v>
      </c>
      <c r="H33" s="145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40" t="s">
        <v>203</v>
      </c>
      <c r="B34" s="73" t="s">
        <v>204</v>
      </c>
      <c r="C34" s="145">
        <v>6.9000000000000006E-2</v>
      </c>
      <c r="D34" s="145">
        <v>6.9000000000000006E-2</v>
      </c>
      <c r="E34" s="144">
        <v>0</v>
      </c>
      <c r="F34" s="144">
        <v>0</v>
      </c>
      <c r="G34" s="144">
        <v>0</v>
      </c>
      <c r="H34" s="145">
        <f t="shared" si="1"/>
        <v>6.9000000000000006E-2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6.9000000000000006E-2</v>
      </c>
      <c r="U34" s="143">
        <f t="shared" si="0"/>
        <v>6.9000000000000006E-2</v>
      </c>
    </row>
    <row r="35" spans="1:21" ht="31.5" x14ac:dyDescent="0.25">
      <c r="A35" s="40" t="s">
        <v>18</v>
      </c>
      <c r="B35" s="41" t="s">
        <v>205</v>
      </c>
      <c r="C35" s="145">
        <f>C41</f>
        <v>0.3</v>
      </c>
      <c r="D35" s="145">
        <f>D41</f>
        <v>0.3</v>
      </c>
      <c r="E35" s="144">
        <v>0</v>
      </c>
      <c r="F35" s="144">
        <v>0</v>
      </c>
      <c r="G35" s="144">
        <v>0</v>
      </c>
      <c r="H35" s="145">
        <f t="shared" si="1"/>
        <v>0.3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0.3</v>
      </c>
      <c r="U35" s="147">
        <f>D35</f>
        <v>0.3</v>
      </c>
    </row>
    <row r="36" spans="1:21" ht="31.5" x14ac:dyDescent="0.25">
      <c r="A36" s="72" t="s">
        <v>206</v>
      </c>
      <c r="B36" s="24" t="s">
        <v>207</v>
      </c>
      <c r="C36" s="145">
        <f t="shared" ref="C36:C38" si="3">C40</f>
        <v>0</v>
      </c>
      <c r="D36" s="145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72" t="s">
        <v>208</v>
      </c>
      <c r="B37" s="24" t="s">
        <v>209</v>
      </c>
      <c r="C37" s="145">
        <v>0</v>
      </c>
      <c r="D37" s="145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72" t="s">
        <v>210</v>
      </c>
      <c r="B38" s="24" t="s">
        <v>211</v>
      </c>
      <c r="C38" s="145">
        <f t="shared" si="3"/>
        <v>0</v>
      </c>
      <c r="D38" s="145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8"/>
      <c r="U38" s="143">
        <f t="shared" si="0"/>
        <v>0</v>
      </c>
    </row>
    <row r="39" spans="1:21" ht="31.5" x14ac:dyDescent="0.25">
      <c r="A39" s="72" t="s">
        <v>212</v>
      </c>
      <c r="B39" s="73" t="s">
        <v>213</v>
      </c>
      <c r="C39" s="145">
        <v>0</v>
      </c>
      <c r="D39" s="145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</v>
      </c>
      <c r="U39" s="143"/>
    </row>
    <row r="40" spans="1:21" ht="31.5" x14ac:dyDescent="0.25">
      <c r="A40" s="72" t="s">
        <v>214</v>
      </c>
      <c r="B40" s="73" t="s">
        <v>215</v>
      </c>
      <c r="C40" s="145">
        <v>0</v>
      </c>
      <c r="D40" s="145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/>
    </row>
    <row r="41" spans="1:21" ht="15.75" x14ac:dyDescent="0.25">
      <c r="A41" s="72" t="s">
        <v>216</v>
      </c>
      <c r="B41" s="73" t="s">
        <v>217</v>
      </c>
      <c r="C41" s="145">
        <v>0.3</v>
      </c>
      <c r="D41" s="145">
        <v>0.3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/>
    </row>
    <row r="42" spans="1:21" ht="18.75" x14ac:dyDescent="0.25">
      <c r="A42" s="72" t="s">
        <v>218</v>
      </c>
      <c r="B42" s="75" t="s">
        <v>219</v>
      </c>
      <c r="C42" s="145">
        <v>0</v>
      </c>
      <c r="D42" s="145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/>
    </row>
    <row r="43" spans="1:21" ht="15.75" x14ac:dyDescent="0.25">
      <c r="A43" s="40" t="s">
        <v>21</v>
      </c>
      <c r="B43" s="41" t="s">
        <v>220</v>
      </c>
      <c r="C43" s="145">
        <f>C49</f>
        <v>0.3</v>
      </c>
      <c r="D43" s="145">
        <f>D49</f>
        <v>0.3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0.3</v>
      </c>
      <c r="U43" s="143"/>
    </row>
    <row r="44" spans="1:21" ht="15.75" x14ac:dyDescent="0.25">
      <c r="A44" s="72" t="s">
        <v>221</v>
      </c>
      <c r="B44" s="73" t="s">
        <v>222</v>
      </c>
      <c r="C44" s="145">
        <v>0</v>
      </c>
      <c r="D44" s="145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/>
    </row>
    <row r="45" spans="1:21" ht="15.75" x14ac:dyDescent="0.25">
      <c r="A45" s="72" t="s">
        <v>223</v>
      </c>
      <c r="B45" s="73" t="s">
        <v>209</v>
      </c>
      <c r="C45" s="145">
        <v>0</v>
      </c>
      <c r="D45" s="145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/>
    </row>
    <row r="46" spans="1:21" ht="15.75" x14ac:dyDescent="0.25">
      <c r="A46" s="72" t="s">
        <v>224</v>
      </c>
      <c r="B46" s="73" t="s">
        <v>211</v>
      </c>
      <c r="C46" s="145">
        <v>0</v>
      </c>
      <c r="D46" s="145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/>
    </row>
    <row r="47" spans="1:21" ht="31.5" x14ac:dyDescent="0.25">
      <c r="A47" s="72" t="s">
        <v>225</v>
      </c>
      <c r="B47" s="73" t="s">
        <v>213</v>
      </c>
      <c r="C47" s="145">
        <v>0</v>
      </c>
      <c r="D47" s="145">
        <v>0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</v>
      </c>
      <c r="U47" s="143"/>
    </row>
    <row r="48" spans="1:21" ht="31.5" x14ac:dyDescent="0.25">
      <c r="A48" s="72" t="s">
        <v>226</v>
      </c>
      <c r="B48" s="73" t="s">
        <v>215</v>
      </c>
      <c r="C48" s="145">
        <v>0</v>
      </c>
      <c r="D48" s="145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/>
    </row>
    <row r="49" spans="1:21" ht="15.75" x14ac:dyDescent="0.25">
      <c r="A49" s="72" t="s">
        <v>227</v>
      </c>
      <c r="B49" s="73" t="s">
        <v>217</v>
      </c>
      <c r="C49" s="145">
        <f>C41</f>
        <v>0.3</v>
      </c>
      <c r="D49" s="145">
        <f>D41</f>
        <v>0.3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/>
    </row>
    <row r="50" spans="1:21" ht="18.75" x14ac:dyDescent="0.25">
      <c r="A50" s="72" t="s">
        <v>228</v>
      </c>
      <c r="B50" s="75" t="s">
        <v>219</v>
      </c>
      <c r="C50" s="145">
        <v>0</v>
      </c>
      <c r="D50" s="145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/>
    </row>
    <row r="51" spans="1:21" ht="35.25" customHeight="1" x14ac:dyDescent="0.25">
      <c r="A51" s="40" t="s">
        <v>24</v>
      </c>
      <c r="B51" s="41" t="s">
        <v>229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9"/>
      <c r="M51" s="143"/>
      <c r="N51" s="149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/>
    </row>
    <row r="52" spans="1:21" ht="15.75" x14ac:dyDescent="0.25">
      <c r="A52" s="72" t="s">
        <v>230</v>
      </c>
      <c r="B52" s="73" t="s">
        <v>231</v>
      </c>
      <c r="C52" s="145">
        <f>C30</f>
        <v>0.56499999999999995</v>
      </c>
      <c r="D52" s="145">
        <f>D30</f>
        <v>0.56499999999999995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0.56499999999999995</v>
      </c>
      <c r="U52" s="143"/>
    </row>
    <row r="53" spans="1:21" ht="15.75" x14ac:dyDescent="0.25">
      <c r="A53" s="72" t="s">
        <v>232</v>
      </c>
      <c r="B53" s="73" t="s">
        <v>233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/>
    </row>
    <row r="54" spans="1:21" ht="15.75" x14ac:dyDescent="0.25">
      <c r="A54" s="72" t="s">
        <v>234</v>
      </c>
      <c r="B54" s="24" t="s">
        <v>235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/>
    </row>
    <row r="55" spans="1:21" ht="15.75" x14ac:dyDescent="0.25">
      <c r="A55" s="72" t="s">
        <v>236</v>
      </c>
      <c r="B55" s="24" t="s">
        <v>237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9"/>
      <c r="I55" s="149"/>
      <c r="J55" s="149"/>
      <c r="K55" s="144">
        <v>0</v>
      </c>
      <c r="L55" s="144"/>
      <c r="M55" s="144"/>
      <c r="N55" s="144"/>
      <c r="O55" s="144">
        <v>0</v>
      </c>
      <c r="P55" s="149"/>
      <c r="Q55" s="149"/>
      <c r="R55" s="149"/>
      <c r="S55" s="144">
        <v>0</v>
      </c>
      <c r="T55" s="144">
        <v>0</v>
      </c>
      <c r="U55" s="143"/>
    </row>
    <row r="56" spans="1:21" ht="15.75" x14ac:dyDescent="0.25">
      <c r="A56" s="72" t="s">
        <v>238</v>
      </c>
      <c r="B56" s="24" t="s">
        <v>239</v>
      </c>
      <c r="C56" s="145">
        <f>C49</f>
        <v>0.3</v>
      </c>
      <c r="D56" s="145">
        <f>D49</f>
        <v>0.3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0.3</v>
      </c>
      <c r="U56" s="143"/>
    </row>
    <row r="57" spans="1:21" ht="18.75" x14ac:dyDescent="0.25">
      <c r="A57" s="72" t="s">
        <v>240</v>
      </c>
      <c r="B57" s="75" t="s">
        <v>241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/>
    </row>
    <row r="58" spans="1:21" ht="36.75" customHeight="1" x14ac:dyDescent="0.25">
      <c r="A58" s="40" t="s">
        <v>26</v>
      </c>
      <c r="B58" s="76" t="s">
        <v>242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/>
    </row>
    <row r="59" spans="1:21" ht="15.75" x14ac:dyDescent="0.25">
      <c r="A59" s="40" t="s">
        <v>29</v>
      </c>
      <c r="B59" s="41" t="s">
        <v>243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/>
    </row>
    <row r="60" spans="1:21" ht="15.75" x14ac:dyDescent="0.25">
      <c r="A60" s="72" t="s">
        <v>244</v>
      </c>
      <c r="B60" s="77" t="s">
        <v>222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/>
    </row>
    <row r="61" spans="1:21" ht="15.75" x14ac:dyDescent="0.25">
      <c r="A61" s="72" t="s">
        <v>245</v>
      </c>
      <c r="B61" s="77" t="s">
        <v>209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/>
    </row>
    <row r="62" spans="1:21" ht="15.75" x14ac:dyDescent="0.25">
      <c r="A62" s="72" t="s">
        <v>246</v>
      </c>
      <c r="B62" s="77" t="s">
        <v>211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/>
    </row>
    <row r="63" spans="1:21" ht="15.75" x14ac:dyDescent="0.25">
      <c r="A63" s="72" t="s">
        <v>247</v>
      </c>
      <c r="B63" s="77" t="s">
        <v>248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72" t="s">
        <v>249</v>
      </c>
      <c r="B64" s="75" t="s">
        <v>241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9"/>
      <c r="I64" s="149"/>
      <c r="J64" s="149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9"/>
      <c r="Q64" s="149"/>
      <c r="R64" s="149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M_UES_P101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ТП-4 до ТП-5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78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250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79" t="s">
        <v>251</v>
      </c>
      <c r="B22" s="79" t="s">
        <v>252</v>
      </c>
      <c r="C22" s="79" t="s">
        <v>253</v>
      </c>
      <c r="D22" s="79" t="s">
        <v>254</v>
      </c>
      <c r="E22" s="79" t="s">
        <v>255</v>
      </c>
      <c r="F22" s="79" t="s">
        <v>256</v>
      </c>
      <c r="G22" s="79" t="s">
        <v>257</v>
      </c>
      <c r="H22" s="79" t="s">
        <v>258</v>
      </c>
      <c r="I22" s="79" t="s">
        <v>259</v>
      </c>
      <c r="J22" s="79" t="s">
        <v>260</v>
      </c>
      <c r="K22" s="79" t="s">
        <v>261</v>
      </c>
      <c r="L22" s="79" t="s">
        <v>262</v>
      </c>
      <c r="M22" s="79" t="s">
        <v>263</v>
      </c>
      <c r="N22" s="79" t="s">
        <v>264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6" sqref="A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6"/>
    </row>
    <row r="5" spans="1:8" ht="18.75" x14ac:dyDescent="0.3">
      <c r="A5" s="134" t="s">
        <v>316</v>
      </c>
      <c r="B5" s="134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M_UES_P101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5" t="str">
        <f>'1. паспорт местоположение'!B15</f>
        <v>Реконструкция КЛ-6кВ от ТП-4 до ТП-5</v>
      </c>
      <c r="B15" s="155"/>
      <c r="C15" s="109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5" t="s">
        <v>266</v>
      </c>
      <c r="B18" s="135"/>
    </row>
    <row r="19" spans="1:2" ht="15.75" x14ac:dyDescent="0.25">
      <c r="B19" s="46"/>
    </row>
    <row r="20" spans="1:2" x14ac:dyDescent="0.25">
      <c r="B20" s="93"/>
    </row>
    <row r="21" spans="1:2" ht="16.5" thickBot="1" x14ac:dyDescent="0.3">
      <c r="A21" s="94" t="s">
        <v>267</v>
      </c>
      <c r="B21" s="116" t="s">
        <v>317</v>
      </c>
    </row>
    <row r="22" spans="1:2" ht="30" thickBot="1" x14ac:dyDescent="0.3">
      <c r="A22" s="94" t="s">
        <v>268</v>
      </c>
      <c r="B22" s="95" t="s">
        <v>330</v>
      </c>
    </row>
    <row r="23" spans="1:2" ht="30.75" thickBot="1" x14ac:dyDescent="0.3">
      <c r="A23" s="94" t="s">
        <v>269</v>
      </c>
      <c r="B23" s="96" t="s">
        <v>14</v>
      </c>
    </row>
    <row r="24" spans="1:2" ht="15.75" thickBot="1" x14ac:dyDescent="0.3">
      <c r="A24" s="94" t="s">
        <v>270</v>
      </c>
      <c r="B24" s="150" t="s">
        <v>20</v>
      </c>
    </row>
    <row r="25" spans="1:2" ht="15.75" thickBot="1" x14ac:dyDescent="0.3">
      <c r="A25" s="97" t="s">
        <v>271</v>
      </c>
      <c r="B25" s="151">
        <v>2022</v>
      </c>
    </row>
    <row r="26" spans="1:2" ht="15.75" thickBot="1" x14ac:dyDescent="0.3">
      <c r="A26" s="98" t="s">
        <v>272</v>
      </c>
      <c r="B26" s="152"/>
    </row>
    <row r="27" spans="1:2" ht="29.25" thickBot="1" x14ac:dyDescent="0.3">
      <c r="A27" s="99" t="s">
        <v>331</v>
      </c>
      <c r="B27" s="153">
        <v>0.67700000000000005</v>
      </c>
    </row>
    <row r="28" spans="1:2" ht="30.75" thickBot="1" x14ac:dyDescent="0.3">
      <c r="A28" s="100" t="s">
        <v>273</v>
      </c>
      <c r="B28" s="153" t="s">
        <v>274</v>
      </c>
    </row>
    <row r="29" spans="1:2" ht="29.25" thickBot="1" x14ac:dyDescent="0.3">
      <c r="A29" s="101" t="s">
        <v>275</v>
      </c>
      <c r="B29" s="154" t="s">
        <v>322</v>
      </c>
    </row>
    <row r="30" spans="1:2" ht="29.25" thickBot="1" x14ac:dyDescent="0.3">
      <c r="A30" s="101" t="s">
        <v>276</v>
      </c>
      <c r="B30" s="154" t="s">
        <v>322</v>
      </c>
    </row>
    <row r="31" spans="1:2" ht="15.75" thickBot="1" x14ac:dyDescent="0.3">
      <c r="A31" s="100" t="s">
        <v>277</v>
      </c>
      <c r="B31" s="154" t="s">
        <v>322</v>
      </c>
    </row>
    <row r="32" spans="1:2" ht="29.25" thickBot="1" x14ac:dyDescent="0.3">
      <c r="A32" s="101" t="s">
        <v>278</v>
      </c>
      <c r="B32" s="154" t="s">
        <v>322</v>
      </c>
    </row>
    <row r="33" spans="1:2" ht="30.75" thickBot="1" x14ac:dyDescent="0.3">
      <c r="A33" s="100" t="s">
        <v>279</v>
      </c>
      <c r="B33" s="154" t="s">
        <v>322</v>
      </c>
    </row>
    <row r="34" spans="1:2" ht="15.75" thickBot="1" x14ac:dyDescent="0.3">
      <c r="A34" s="100" t="s">
        <v>280</v>
      </c>
      <c r="B34" s="154" t="s">
        <v>322</v>
      </c>
    </row>
    <row r="35" spans="1:2" ht="15.75" thickBot="1" x14ac:dyDescent="0.3">
      <c r="A35" s="100" t="s">
        <v>281</v>
      </c>
      <c r="B35" s="154" t="s">
        <v>322</v>
      </c>
    </row>
    <row r="36" spans="1:2" ht="15.75" thickBot="1" x14ac:dyDescent="0.3">
      <c r="A36" s="100" t="s">
        <v>282</v>
      </c>
      <c r="B36" s="154" t="s">
        <v>322</v>
      </c>
    </row>
    <row r="37" spans="1:2" ht="29.25" thickBot="1" x14ac:dyDescent="0.3">
      <c r="A37" s="101" t="s">
        <v>283</v>
      </c>
      <c r="B37" s="154" t="s">
        <v>322</v>
      </c>
    </row>
    <row r="38" spans="1:2" ht="30.75" thickBot="1" x14ac:dyDescent="0.3">
      <c r="A38" s="100" t="s">
        <v>279</v>
      </c>
      <c r="B38" s="154" t="s">
        <v>322</v>
      </c>
    </row>
    <row r="39" spans="1:2" ht="15.75" thickBot="1" x14ac:dyDescent="0.3">
      <c r="A39" s="100" t="s">
        <v>280</v>
      </c>
      <c r="B39" s="154" t="s">
        <v>322</v>
      </c>
    </row>
    <row r="40" spans="1:2" ht="15.75" thickBot="1" x14ac:dyDescent="0.3">
      <c r="A40" s="100" t="s">
        <v>281</v>
      </c>
      <c r="B40" s="154" t="s">
        <v>322</v>
      </c>
    </row>
    <row r="41" spans="1:2" ht="15.75" thickBot="1" x14ac:dyDescent="0.3">
      <c r="A41" s="100" t="s">
        <v>282</v>
      </c>
      <c r="B41" s="154" t="s">
        <v>322</v>
      </c>
    </row>
    <row r="42" spans="1:2" ht="29.25" thickBot="1" x14ac:dyDescent="0.3">
      <c r="A42" s="101" t="s">
        <v>284</v>
      </c>
      <c r="B42" s="154" t="s">
        <v>322</v>
      </c>
    </row>
    <row r="43" spans="1:2" ht="30.75" thickBot="1" x14ac:dyDescent="0.3">
      <c r="A43" s="100" t="s">
        <v>279</v>
      </c>
      <c r="B43" s="154" t="s">
        <v>322</v>
      </c>
    </row>
    <row r="44" spans="1:2" ht="15.75" thickBot="1" x14ac:dyDescent="0.3">
      <c r="A44" s="100" t="s">
        <v>280</v>
      </c>
      <c r="B44" s="154" t="s">
        <v>322</v>
      </c>
    </row>
    <row r="45" spans="1:2" ht="15.75" thickBot="1" x14ac:dyDescent="0.3">
      <c r="A45" s="100" t="s">
        <v>281</v>
      </c>
      <c r="B45" s="154" t="s">
        <v>322</v>
      </c>
    </row>
    <row r="46" spans="1:2" ht="15.75" thickBot="1" x14ac:dyDescent="0.3">
      <c r="A46" s="100" t="s">
        <v>282</v>
      </c>
      <c r="B46" s="154" t="s">
        <v>322</v>
      </c>
    </row>
    <row r="47" spans="1:2" ht="29.25" thickBot="1" x14ac:dyDescent="0.3">
      <c r="A47" s="102" t="s">
        <v>285</v>
      </c>
      <c r="B47" s="154" t="s">
        <v>322</v>
      </c>
    </row>
    <row r="48" spans="1:2" ht="15.75" thickBot="1" x14ac:dyDescent="0.3">
      <c r="A48" s="103" t="s">
        <v>277</v>
      </c>
      <c r="B48" s="154" t="s">
        <v>322</v>
      </c>
    </row>
    <row r="49" spans="1:2" ht="15.75" thickBot="1" x14ac:dyDescent="0.3">
      <c r="A49" s="103" t="s">
        <v>286</v>
      </c>
      <c r="B49" s="154" t="s">
        <v>322</v>
      </c>
    </row>
    <row r="50" spans="1:2" ht="15.75" thickBot="1" x14ac:dyDescent="0.3">
      <c r="A50" s="103" t="s">
        <v>287</v>
      </c>
      <c r="B50" s="154" t="s">
        <v>322</v>
      </c>
    </row>
    <row r="51" spans="1:2" ht="15.75" thickBot="1" x14ac:dyDescent="0.3">
      <c r="A51" s="103" t="s">
        <v>288</v>
      </c>
      <c r="B51" s="154" t="s">
        <v>322</v>
      </c>
    </row>
    <row r="52" spans="1:2" ht="15.75" thickBot="1" x14ac:dyDescent="0.3">
      <c r="A52" s="97" t="s">
        <v>289</v>
      </c>
      <c r="B52" s="154" t="s">
        <v>322</v>
      </c>
    </row>
    <row r="53" spans="1:2" ht="15.75" thickBot="1" x14ac:dyDescent="0.3">
      <c r="A53" s="97" t="s">
        <v>290</v>
      </c>
      <c r="B53" s="154" t="s">
        <v>322</v>
      </c>
    </row>
    <row r="54" spans="1:2" ht="15.75" thickBot="1" x14ac:dyDescent="0.3">
      <c r="A54" s="97" t="s">
        <v>291</v>
      </c>
      <c r="B54" s="154" t="s">
        <v>322</v>
      </c>
    </row>
    <row r="55" spans="1:2" ht="15.75" thickBot="1" x14ac:dyDescent="0.3">
      <c r="A55" s="98" t="s">
        <v>292</v>
      </c>
      <c r="B55" s="154" t="s">
        <v>322</v>
      </c>
    </row>
    <row r="56" spans="1:2" ht="15.75" customHeight="1" thickBot="1" x14ac:dyDescent="0.3">
      <c r="A56" s="102" t="s">
        <v>293</v>
      </c>
      <c r="B56" s="154" t="s">
        <v>322</v>
      </c>
    </row>
    <row r="57" spans="1:2" ht="15.75" thickBot="1" x14ac:dyDescent="0.3">
      <c r="A57" s="104" t="s">
        <v>294</v>
      </c>
      <c r="B57" s="154" t="s">
        <v>322</v>
      </c>
    </row>
    <row r="58" spans="1:2" ht="15.75" thickBot="1" x14ac:dyDescent="0.3">
      <c r="A58" s="104" t="s">
        <v>295</v>
      </c>
      <c r="B58" s="154" t="s">
        <v>322</v>
      </c>
    </row>
    <row r="59" spans="1:2" ht="15.75" thickBot="1" x14ac:dyDescent="0.3">
      <c r="A59" s="104" t="s">
        <v>296</v>
      </c>
      <c r="B59" s="154" t="s">
        <v>322</v>
      </c>
    </row>
    <row r="60" spans="1:2" ht="15.75" thickBot="1" x14ac:dyDescent="0.3">
      <c r="A60" s="104" t="s">
        <v>297</v>
      </c>
      <c r="B60" s="154" t="s">
        <v>322</v>
      </c>
    </row>
    <row r="61" spans="1:2" ht="15.75" thickBot="1" x14ac:dyDescent="0.3">
      <c r="A61" s="105" t="s">
        <v>298</v>
      </c>
      <c r="B61" s="154" t="s">
        <v>322</v>
      </c>
    </row>
    <row r="62" spans="1:2" ht="30.75" thickBot="1" x14ac:dyDescent="0.3">
      <c r="A62" s="103" t="s">
        <v>299</v>
      </c>
      <c r="B62" s="154" t="s">
        <v>322</v>
      </c>
    </row>
    <row r="63" spans="1:2" ht="29.25" thickBot="1" x14ac:dyDescent="0.3">
      <c r="A63" s="97" t="s">
        <v>300</v>
      </c>
      <c r="B63" s="154" t="s">
        <v>322</v>
      </c>
    </row>
    <row r="64" spans="1:2" ht="15.75" thickBot="1" x14ac:dyDescent="0.3">
      <c r="A64" s="103" t="s">
        <v>277</v>
      </c>
      <c r="B64" s="154" t="s">
        <v>322</v>
      </c>
    </row>
    <row r="65" spans="1:2" ht="15.75" thickBot="1" x14ac:dyDescent="0.3">
      <c r="A65" s="103" t="s">
        <v>301</v>
      </c>
      <c r="B65" s="154" t="s">
        <v>322</v>
      </c>
    </row>
    <row r="66" spans="1:2" ht="15.75" thickBot="1" x14ac:dyDescent="0.3">
      <c r="A66" s="103" t="s">
        <v>302</v>
      </c>
      <c r="B66" s="154" t="s">
        <v>322</v>
      </c>
    </row>
    <row r="67" spans="1:2" ht="15.75" thickBot="1" x14ac:dyDescent="0.3">
      <c r="A67" s="106" t="s">
        <v>303</v>
      </c>
      <c r="B67" s="154" t="s">
        <v>322</v>
      </c>
    </row>
    <row r="68" spans="1:2" ht="15.75" thickBot="1" x14ac:dyDescent="0.3">
      <c r="A68" s="97" t="s">
        <v>304</v>
      </c>
      <c r="B68" s="154" t="s">
        <v>322</v>
      </c>
    </row>
    <row r="69" spans="1:2" ht="15.75" thickBot="1" x14ac:dyDescent="0.3">
      <c r="A69" s="104" t="s">
        <v>305</v>
      </c>
      <c r="B69" s="154" t="s">
        <v>322</v>
      </c>
    </row>
    <row r="70" spans="1:2" ht="15.75" thickBot="1" x14ac:dyDescent="0.3">
      <c r="A70" s="104" t="s">
        <v>306</v>
      </c>
      <c r="B70" s="154" t="s">
        <v>322</v>
      </c>
    </row>
    <row r="71" spans="1:2" ht="15.75" thickBot="1" x14ac:dyDescent="0.3">
      <c r="A71" s="104" t="s">
        <v>307</v>
      </c>
      <c r="B71" s="154" t="s">
        <v>322</v>
      </c>
    </row>
    <row r="72" spans="1:2" ht="29.25" thickBot="1" x14ac:dyDescent="0.3">
      <c r="A72" s="107" t="s">
        <v>308</v>
      </c>
      <c r="B72" s="154" t="s">
        <v>322</v>
      </c>
    </row>
    <row r="73" spans="1:2" ht="28.5" customHeight="1" thickBot="1" x14ac:dyDescent="0.3">
      <c r="A73" s="102" t="s">
        <v>309</v>
      </c>
      <c r="B73" s="154" t="s">
        <v>322</v>
      </c>
    </row>
    <row r="74" spans="1:2" ht="15.75" thickBot="1" x14ac:dyDescent="0.3">
      <c r="A74" s="104" t="s">
        <v>310</v>
      </c>
      <c r="B74" s="154" t="s">
        <v>322</v>
      </c>
    </row>
    <row r="75" spans="1:2" ht="15.75" thickBot="1" x14ac:dyDescent="0.3">
      <c r="A75" s="104" t="s">
        <v>311</v>
      </c>
      <c r="B75" s="154" t="s">
        <v>322</v>
      </c>
    </row>
    <row r="76" spans="1:2" ht="15.75" thickBot="1" x14ac:dyDescent="0.3">
      <c r="A76" s="104" t="s">
        <v>312</v>
      </c>
      <c r="B76" s="154" t="s">
        <v>322</v>
      </c>
    </row>
    <row r="77" spans="1:2" ht="15.75" thickBot="1" x14ac:dyDescent="0.3">
      <c r="A77" s="104" t="s">
        <v>313</v>
      </c>
      <c r="B77" s="154" t="s">
        <v>322</v>
      </c>
    </row>
    <row r="78" spans="1:2" ht="15.75" thickBot="1" x14ac:dyDescent="0.3">
      <c r="A78" s="108" t="s">
        <v>314</v>
      </c>
      <c r="B78" s="154" t="s">
        <v>322</v>
      </c>
    </row>
  </sheetData>
  <mergeCells count="8">
    <mergeCell ref="A5:B5"/>
    <mergeCell ref="A7:B7"/>
    <mergeCell ref="A9:B9"/>
    <mergeCell ref="A10:B10"/>
    <mergeCell ref="A13:B13"/>
    <mergeCell ref="A16:B16"/>
    <mergeCell ref="A18:B18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2021-03-29T11:15:53Z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